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_xlnm.Print_Area" localSheetId="0">'Planilha1'!$A$1:$I$38</definedName>
  </definedNames>
  <calcPr fullCalcOnLoad="1"/>
</workbook>
</file>

<file path=xl/sharedStrings.xml><?xml version="1.0" encoding="utf-8"?>
<sst xmlns="http://schemas.openxmlformats.org/spreadsheetml/2006/main" count="73" uniqueCount="58">
  <si>
    <t>Instituto Federal de Educação, Ciência e Tecnologia de São Paulo</t>
  </si>
  <si>
    <t>Câmpus de Presidente Epitácio</t>
  </si>
  <si>
    <t>Curso de Bacharelado em Ciência da Computação</t>
  </si>
  <si>
    <t>Tabela de Contabilização de Atividades Complementares (Anexo III)</t>
  </si>
  <si>
    <t>Nome</t>
  </si>
  <si>
    <t>Prontuário</t>
  </si>
  <si>
    <t>Carga Horária Unitária</t>
  </si>
  <si>
    <t>Unidade de Mensuração</t>
  </si>
  <si>
    <t>Unidades</t>
  </si>
  <si>
    <t>Carga Horária Obtida</t>
  </si>
  <si>
    <t>Carga Horária Máxima</t>
  </si>
  <si>
    <t>Carga Horária Contabilizada</t>
  </si>
  <si>
    <t>Quantidade máxima por Atividade</t>
  </si>
  <si>
    <t>I – ATIVIDADES RELACIONADAS À PESQUISA E INOVAÇÃO TECNOLÓGICA</t>
  </si>
  <si>
    <t>Produção Científica e Tecnológica</t>
  </si>
  <si>
    <t>Publicação de artigo completo em revista internacional</t>
  </si>
  <si>
    <t>Artigo</t>
  </si>
  <si>
    <t>Publicação de artigo completo em revista nacional</t>
  </si>
  <si>
    <t xml:space="preserve">Publicação de artigo completo em anais de eventos internacionais  </t>
  </si>
  <si>
    <t>Publicação de artigo completo em anais de eventos nacionais</t>
  </si>
  <si>
    <t>Publicação decresumo em anais de eventos</t>
  </si>
  <si>
    <t>Resumo</t>
  </si>
  <si>
    <t xml:space="preserve">Participação em iniciação científica como bolsista ou voluntário </t>
  </si>
  <si>
    <t>Projeto</t>
  </si>
  <si>
    <t>II – ATIVIDADES RELACIONADAS À EXTENSÃO</t>
  </si>
  <si>
    <t xml:space="preserve">Participação em projeto de extensão como bolsista ou voluntário </t>
  </si>
  <si>
    <t>Maratona de Programação da SBC - Classificação para final nacional</t>
  </si>
  <si>
    <t>Evento</t>
  </si>
  <si>
    <t>Maratona de Programação da SBC – Participação na fase regional</t>
  </si>
  <si>
    <t>Maratona de Programação do IFSP – Participação</t>
  </si>
  <si>
    <t>Semana de Computação - Participação com carga horária mínima de 12 horas</t>
  </si>
  <si>
    <t>Semana de Computação - Participação na organização e na equipe executora</t>
  </si>
  <si>
    <t>Semana Nacional de Ciência e Tecnologia - Participação com carga horária mínima de 12 horas</t>
  </si>
  <si>
    <t>Semana Nacional de Ciência e Tecnologia - Participação na organização e na equipe executora</t>
  </si>
  <si>
    <t xml:space="preserve">Participação em Visitas Técnicas pertinentes à missão do curso e/ou para formação humana e da cidadania </t>
  </si>
  <si>
    <t>Participação de atividades culturais e/ou esportivas</t>
  </si>
  <si>
    <t>Hora</t>
  </si>
  <si>
    <t>Proficiência em língua estrangeira (pontuação mínima maior ou igual do Anexo II)</t>
  </si>
  <si>
    <t>Certificado</t>
  </si>
  <si>
    <t>III – ATIVIDADES RELACIONADAS AO ENSINO</t>
  </si>
  <si>
    <t>Participação em projeto de ensino como bolsista ou voluntário</t>
  </si>
  <si>
    <t>Certificação tecnológica concluída (Microsoft, Cisco, Oracle, entre outras)</t>
  </si>
  <si>
    <t>ENADE - Participação comprovada acima de 80% nos encontros de preparação</t>
  </si>
  <si>
    <t>Participação</t>
  </si>
  <si>
    <t>Ministrante de curso ou palestra específica da área de computação e informática</t>
  </si>
  <si>
    <t>Curso Ministrado</t>
  </si>
  <si>
    <t>Participação de curso ou palestra específica da área de computação e informática que não façam parte da Semana Nacional de Ciência e Tecnologia nem da Semana de Computação</t>
  </si>
  <si>
    <t>Participação de treinamento para maratona de programação com frequência comprovada em mais de 80% dos encontros</t>
  </si>
  <si>
    <t>Participação comprovada</t>
  </si>
  <si>
    <t>IV – OUTRAS ATIVIDADES</t>
  </si>
  <si>
    <t>Desenvolvimento de aplicações de interesse do público interno ou externo comprovadamente implantada</t>
  </si>
  <si>
    <t>Aplicação Desenvolvida</t>
  </si>
  <si>
    <t>ENADE – Realização da Prova</t>
  </si>
  <si>
    <t>Prova Realizada</t>
  </si>
  <si>
    <t>POSCOMP – Realização da Prova</t>
  </si>
  <si>
    <t>TOTAL DE HORAS DE ATIVIDADES COMPLEMENTARES REALIZADAS</t>
  </si>
  <si>
    <t>Assinatura</t>
  </si>
  <si>
    <t>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</si>
</sst>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1">
    <font>
      <sz val="10"/>
      <name val="Arial"/>
      <family val="2"/>
    </font>
    <font>
      <sz val="10"/>
      <color indexed="8"/>
      <name val="FreeSans"/>
      <family val="2"/>
    </font>
    <font>
      <sz val="10"/>
      <name val="FreeSans"/>
      <family val="2"/>
    </font>
    <font>
      <sz val="10"/>
      <color indexed="63"/>
      <name val="FreeSans"/>
      <family val="2"/>
    </font>
    <font>
      <sz val="10"/>
      <color indexed="23"/>
      <name val="FreeSans"/>
      <family val="2"/>
    </font>
    <font>
      <u val="single"/>
      <sz val="10"/>
      <color indexed="12"/>
      <name val="FreeSans"/>
      <family val="2"/>
    </font>
    <font>
      <sz val="10"/>
      <color indexed="17"/>
      <name val="FreeSans"/>
      <family val="2"/>
    </font>
    <font>
      <sz val="10"/>
      <color indexed="19"/>
      <name val="FreeSans"/>
      <family val="2"/>
    </font>
    <font>
      <sz val="10"/>
      <color indexed="10"/>
      <name val="FreeSans"/>
      <family val="2"/>
    </font>
    <font>
      <sz val="10"/>
      <color indexed="9"/>
      <name val="FreeSans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9" borderId="5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wrapText="1"/>
    </xf>
    <xf numFmtId="164" fontId="13" fillId="0" borderId="7" xfId="0" applyFont="1" applyBorder="1" applyAlignment="1" applyProtection="1">
      <alignment horizontal="left" vertical="center" wrapText="1"/>
      <protection locked="0"/>
    </xf>
    <xf numFmtId="164" fontId="14" fillId="0" borderId="7" xfId="0" applyFont="1" applyFill="1" applyBorder="1" applyAlignment="1">
      <alignment horizontal="center" vertical="center" wrapText="1"/>
    </xf>
    <xf numFmtId="164" fontId="13" fillId="0" borderId="8" xfId="0" applyFont="1" applyBorder="1" applyAlignment="1" applyProtection="1">
      <alignment horizontal="left" vertical="center" wrapText="1"/>
      <protection locked="0"/>
    </xf>
    <xf numFmtId="164" fontId="0" fillId="10" borderId="6" xfId="0" applyFont="1" applyFill="1" applyBorder="1" applyAlignment="1">
      <alignment horizontal="center" vertical="center" wrapText="1"/>
    </xf>
    <xf numFmtId="164" fontId="15" fillId="10" borderId="9" xfId="0" applyFont="1" applyFill="1" applyBorder="1" applyAlignment="1">
      <alignment horizontal="center" vertical="center" wrapText="1"/>
    </xf>
    <xf numFmtId="164" fontId="15" fillId="10" borderId="8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13" fillId="9" borderId="6" xfId="0" applyFont="1" applyFill="1" applyBorder="1" applyAlignment="1">
      <alignment horizontal="left" vertical="center" wrapText="1" indent="2"/>
    </xf>
    <xf numFmtId="164" fontId="12" fillId="9" borderId="7" xfId="0" applyFont="1" applyFill="1" applyBorder="1" applyAlignment="1" applyProtection="1">
      <alignment horizontal="center" vertical="center" wrapText="1"/>
      <protection hidden="1"/>
    </xf>
    <xf numFmtId="164" fontId="12" fillId="9" borderId="8" xfId="0" applyFont="1" applyFill="1" applyBorder="1" applyAlignment="1" applyProtection="1">
      <alignment horizontal="center" vertical="center" wrapText="1"/>
      <protection hidden="1"/>
    </xf>
    <xf numFmtId="164" fontId="16" fillId="0" borderId="6" xfId="0" applyFont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justify" vertical="center" wrapText="1"/>
    </xf>
    <xf numFmtId="164" fontId="18" fillId="0" borderId="7" xfId="0" applyFont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18" fillId="0" borderId="7" xfId="0" applyFont="1" applyBorder="1" applyAlignment="1" applyProtection="1">
      <alignment horizontal="center" vertical="center" wrapText="1"/>
      <protection locked="0"/>
    </xf>
    <xf numFmtId="164" fontId="18" fillId="0" borderId="9" xfId="0" applyFont="1" applyBorder="1" applyAlignment="1" applyProtection="1">
      <alignment horizontal="center" vertical="center" wrapText="1"/>
      <protection hidden="1"/>
    </xf>
    <xf numFmtId="164" fontId="20" fillId="0" borderId="7" xfId="0" applyFont="1" applyBorder="1" applyAlignment="1" applyProtection="1">
      <alignment horizontal="center" vertical="center" wrapText="1"/>
      <protection hidden="1"/>
    </xf>
    <xf numFmtId="164" fontId="20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Alignment="1">
      <alignment horizontal="center" vertical="center"/>
    </xf>
    <xf numFmtId="164" fontId="18" fillId="0" borderId="9" xfId="0" applyFont="1" applyBorder="1" applyAlignment="1">
      <alignment horizontal="left" vertical="center" wrapText="1"/>
    </xf>
    <xf numFmtId="164" fontId="18" fillId="0" borderId="7" xfId="0" applyFont="1" applyBorder="1" applyAlignment="1" applyProtection="1">
      <alignment horizontal="center" vertical="center" wrapText="1"/>
      <protection hidden="1"/>
    </xf>
    <xf numFmtId="164" fontId="18" fillId="0" borderId="8" xfId="0" applyFont="1" applyBorder="1" applyAlignment="1" applyProtection="1">
      <alignment horizontal="center" vertical="center" wrapText="1"/>
      <protection hidden="1"/>
    </xf>
    <xf numFmtId="164" fontId="13" fillId="9" borderId="10" xfId="0" applyFont="1" applyFill="1" applyBorder="1" applyAlignment="1">
      <alignment horizontal="left" vertical="center" wrapText="1" indent="2"/>
    </xf>
    <xf numFmtId="164" fontId="12" fillId="9" borderId="11" xfId="0" applyFont="1" applyFill="1" applyBorder="1" applyAlignment="1" applyProtection="1">
      <alignment horizontal="center" vertical="center" wrapText="1"/>
      <protection hidden="1"/>
    </xf>
    <xf numFmtId="164" fontId="13" fillId="0" borderId="12" xfId="0" applyFon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66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0202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47625</xdr:rowOff>
    </xdr:from>
    <xdr:to>
      <xdr:col>1</xdr:col>
      <xdr:colOff>838200</xdr:colOff>
      <xdr:row>2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742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2">
      <selection activeCell="H5" sqref="H5"/>
    </sheetView>
  </sheetViews>
  <sheetFormatPr defaultColWidth="10.28125" defaultRowHeight="12.75"/>
  <cols>
    <col min="1" max="1" width="6.00390625" style="0" customWidth="1"/>
    <col min="2" max="2" width="14.7109375" style="0" customWidth="1"/>
    <col min="3" max="3" width="67.8515625" style="0" customWidth="1"/>
    <col min="4" max="4" width="9.140625" style="0" customWidth="1"/>
    <col min="5" max="5" width="11.421875" style="0" customWidth="1"/>
    <col min="6" max="6" width="9.140625" style="0" customWidth="1"/>
    <col min="7" max="7" width="9.28125" style="0" customWidth="1"/>
    <col min="8" max="8" width="9.140625" style="0" customWidth="1"/>
    <col min="9" max="9" width="11.7109375" style="0" customWidth="1"/>
    <col min="10" max="10" width="11.57421875" style="0" hidden="1" customWidth="1"/>
    <col min="11" max="16384" width="11.57421875" style="0" customWidth="1"/>
  </cols>
  <sheetData>
    <row r="1" spans="1:9" ht="26.25" customHeigh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9" ht="18.75" customHeight="1">
      <c r="A2" s="1"/>
      <c r="B2" s="1"/>
      <c r="C2" s="3" t="s">
        <v>1</v>
      </c>
      <c r="D2" s="3"/>
      <c r="E2" s="3"/>
      <c r="F2" s="3"/>
      <c r="G2" s="3"/>
      <c r="H2" s="3"/>
      <c r="I2" s="3"/>
    </row>
    <row r="3" spans="1:9" ht="21.75" customHeight="1">
      <c r="A3" s="1"/>
      <c r="B3" s="1"/>
      <c r="C3" s="3" t="s">
        <v>2</v>
      </c>
      <c r="D3" s="3"/>
      <c r="E3" s="3"/>
      <c r="F3" s="3"/>
      <c r="G3" s="3"/>
      <c r="H3" s="3"/>
      <c r="I3" s="3"/>
    </row>
    <row r="4" spans="1:9" ht="30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30" customHeight="1">
      <c r="A5" s="5" t="s">
        <v>4</v>
      </c>
      <c r="B5" s="5"/>
      <c r="C5" s="6"/>
      <c r="D5" s="6"/>
      <c r="E5" s="6"/>
      <c r="F5" s="7" t="s">
        <v>5</v>
      </c>
      <c r="G5" s="7"/>
      <c r="H5" s="8"/>
      <c r="I5" s="8"/>
    </row>
    <row r="6" spans="1:10" ht="48" customHeight="1">
      <c r="A6" s="9"/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  <c r="J6" s="12" t="s">
        <v>12</v>
      </c>
    </row>
    <row r="7" spans="1:9" ht="39" customHeight="1">
      <c r="A7" s="13" t="s">
        <v>13</v>
      </c>
      <c r="B7" s="13"/>
      <c r="C7" s="13"/>
      <c r="D7" s="13"/>
      <c r="E7" s="13"/>
      <c r="F7" s="13"/>
      <c r="G7" s="14">
        <f>SUM(G8:G13)</f>
        <v>0</v>
      </c>
      <c r="H7" s="14"/>
      <c r="I7" s="15">
        <f>SUM(I8:I13)</f>
        <v>0</v>
      </c>
    </row>
    <row r="8" spans="1:10" ht="24" customHeight="1">
      <c r="A8" s="16">
        <v>1</v>
      </c>
      <c r="B8" s="17" t="s">
        <v>14</v>
      </c>
      <c r="C8" s="18" t="s">
        <v>15</v>
      </c>
      <c r="D8" s="19">
        <v>40</v>
      </c>
      <c r="E8" s="20" t="s">
        <v>16</v>
      </c>
      <c r="F8" s="21"/>
      <c r="G8" s="22">
        <f aca="true" t="shared" si="0" ref="G8:G13">D8*F8</f>
        <v>0</v>
      </c>
      <c r="H8" s="23">
        <v>40</v>
      </c>
      <c r="I8" s="24">
        <f>IF((G8+G9+G10+G11+G12)&gt;H8,H8,G8+G9+G10+G11+G12)</f>
        <v>0</v>
      </c>
      <c r="J8" s="25">
        <v>1</v>
      </c>
    </row>
    <row r="9" spans="1:10" ht="24" customHeight="1">
      <c r="A9" s="16"/>
      <c r="B9" s="17"/>
      <c r="C9" s="18" t="s">
        <v>17</v>
      </c>
      <c r="D9" s="19">
        <v>30</v>
      </c>
      <c r="E9" s="20" t="s">
        <v>16</v>
      </c>
      <c r="F9" s="21"/>
      <c r="G9" s="22">
        <f t="shared" si="0"/>
        <v>0</v>
      </c>
      <c r="H9" s="23"/>
      <c r="I9" s="24"/>
      <c r="J9" s="25">
        <v>1</v>
      </c>
    </row>
    <row r="10" spans="1:10" ht="24" customHeight="1">
      <c r="A10" s="16"/>
      <c r="B10" s="17"/>
      <c r="C10" s="18" t="s">
        <v>18</v>
      </c>
      <c r="D10" s="19">
        <v>40</v>
      </c>
      <c r="E10" s="20" t="s">
        <v>16</v>
      </c>
      <c r="F10" s="21"/>
      <c r="G10" s="22">
        <f t="shared" si="0"/>
        <v>0</v>
      </c>
      <c r="H10" s="23"/>
      <c r="I10" s="24"/>
      <c r="J10" s="25">
        <v>1</v>
      </c>
    </row>
    <row r="11" spans="1:10" ht="24" customHeight="1">
      <c r="A11" s="16"/>
      <c r="B11" s="17"/>
      <c r="C11" s="18" t="s">
        <v>19</v>
      </c>
      <c r="D11" s="19">
        <v>30</v>
      </c>
      <c r="E11" s="20" t="s">
        <v>16</v>
      </c>
      <c r="F11" s="21"/>
      <c r="G11" s="22">
        <f t="shared" si="0"/>
        <v>0</v>
      </c>
      <c r="H11" s="23"/>
      <c r="I11" s="24"/>
      <c r="J11" s="25">
        <v>1</v>
      </c>
    </row>
    <row r="12" spans="1:10" ht="24" customHeight="1">
      <c r="A12" s="16"/>
      <c r="B12" s="17"/>
      <c r="C12" s="18" t="s">
        <v>20</v>
      </c>
      <c r="D12" s="19">
        <v>5</v>
      </c>
      <c r="E12" s="20" t="s">
        <v>21</v>
      </c>
      <c r="F12" s="21"/>
      <c r="G12" s="22">
        <f t="shared" si="0"/>
        <v>0</v>
      </c>
      <c r="H12" s="23"/>
      <c r="I12" s="24"/>
      <c r="J12" s="25">
        <v>8</v>
      </c>
    </row>
    <row r="13" spans="1:10" ht="27" customHeight="1">
      <c r="A13" s="16">
        <v>2</v>
      </c>
      <c r="B13" s="26" t="s">
        <v>22</v>
      </c>
      <c r="C13" s="26"/>
      <c r="D13" s="19">
        <v>25</v>
      </c>
      <c r="E13" s="20" t="s">
        <v>23</v>
      </c>
      <c r="F13" s="21"/>
      <c r="G13" s="22">
        <f t="shared" si="0"/>
        <v>0</v>
      </c>
      <c r="H13" s="27">
        <v>50</v>
      </c>
      <c r="I13" s="28">
        <f>IF(G13&gt;H13,H13,G13)</f>
        <v>0</v>
      </c>
      <c r="J13" s="25">
        <v>2</v>
      </c>
    </row>
    <row r="14" spans="1:9" ht="39" customHeight="1">
      <c r="A14" s="13" t="s">
        <v>24</v>
      </c>
      <c r="B14" s="13"/>
      <c r="C14" s="13"/>
      <c r="D14" s="13"/>
      <c r="E14" s="13"/>
      <c r="F14" s="13"/>
      <c r="G14" s="14">
        <f>SUM(G15:G24)</f>
        <v>0</v>
      </c>
      <c r="H14" s="14"/>
      <c r="I14" s="15">
        <f>SUM(I15:I24)</f>
        <v>0</v>
      </c>
    </row>
    <row r="15" spans="1:10" ht="27" customHeight="1">
      <c r="A15" s="16">
        <v>1</v>
      </c>
      <c r="B15" s="26" t="s">
        <v>25</v>
      </c>
      <c r="C15" s="26"/>
      <c r="D15" s="19">
        <v>25</v>
      </c>
      <c r="E15" s="19" t="s">
        <v>23</v>
      </c>
      <c r="F15" s="21"/>
      <c r="G15" s="22">
        <f aca="true" t="shared" si="1" ref="G15:G25">D15*F15</f>
        <v>0</v>
      </c>
      <c r="H15" s="27">
        <v>50</v>
      </c>
      <c r="I15" s="28">
        <f aca="true" t="shared" si="2" ref="I15:I25">IF(G15&gt;H15,H15,G15)</f>
        <v>0</v>
      </c>
      <c r="J15" s="25">
        <v>2</v>
      </c>
    </row>
    <row r="16" spans="1:10" ht="27" customHeight="1">
      <c r="A16" s="16">
        <v>2</v>
      </c>
      <c r="B16" s="26" t="s">
        <v>26</v>
      </c>
      <c r="C16" s="26"/>
      <c r="D16" s="19">
        <v>40</v>
      </c>
      <c r="E16" s="19" t="s">
        <v>27</v>
      </c>
      <c r="F16" s="21"/>
      <c r="G16" s="22">
        <f t="shared" si="1"/>
        <v>0</v>
      </c>
      <c r="H16" s="27">
        <v>40</v>
      </c>
      <c r="I16" s="28">
        <f t="shared" si="2"/>
        <v>0</v>
      </c>
      <c r="J16" s="25">
        <v>1</v>
      </c>
    </row>
    <row r="17" spans="1:10" ht="27" customHeight="1">
      <c r="A17" s="16">
        <v>3</v>
      </c>
      <c r="B17" s="26" t="s">
        <v>28</v>
      </c>
      <c r="C17" s="26"/>
      <c r="D17" s="19">
        <v>5</v>
      </c>
      <c r="E17" s="19" t="s">
        <v>27</v>
      </c>
      <c r="F17" s="21"/>
      <c r="G17" s="22">
        <f t="shared" si="1"/>
        <v>0</v>
      </c>
      <c r="H17" s="27">
        <v>10</v>
      </c>
      <c r="I17" s="28">
        <f t="shared" si="2"/>
        <v>0</v>
      </c>
      <c r="J17" s="25">
        <v>2</v>
      </c>
    </row>
    <row r="18" spans="1:10" ht="27" customHeight="1">
      <c r="A18" s="16">
        <v>4</v>
      </c>
      <c r="B18" s="26" t="s">
        <v>29</v>
      </c>
      <c r="C18" s="26"/>
      <c r="D18" s="19">
        <v>5</v>
      </c>
      <c r="E18" s="19" t="s">
        <v>27</v>
      </c>
      <c r="F18" s="21"/>
      <c r="G18" s="22">
        <f t="shared" si="1"/>
        <v>0</v>
      </c>
      <c r="H18" s="27">
        <v>10</v>
      </c>
      <c r="I18" s="28">
        <f t="shared" si="2"/>
        <v>0</v>
      </c>
      <c r="J18" s="25">
        <v>2</v>
      </c>
    </row>
    <row r="19" spans="1:10" ht="27" customHeight="1">
      <c r="A19" s="16">
        <v>5</v>
      </c>
      <c r="B19" s="26" t="s">
        <v>30</v>
      </c>
      <c r="C19" s="26"/>
      <c r="D19" s="19">
        <v>5</v>
      </c>
      <c r="E19" s="19" t="s">
        <v>27</v>
      </c>
      <c r="F19" s="21"/>
      <c r="G19" s="22">
        <f t="shared" si="1"/>
        <v>0</v>
      </c>
      <c r="H19" s="27">
        <v>20</v>
      </c>
      <c r="I19" s="28">
        <f t="shared" si="2"/>
        <v>0</v>
      </c>
      <c r="J19" s="25">
        <v>4</v>
      </c>
    </row>
    <row r="20" spans="1:10" ht="27" customHeight="1">
      <c r="A20" s="16">
        <v>6</v>
      </c>
      <c r="B20" s="26" t="s">
        <v>31</v>
      </c>
      <c r="C20" s="26"/>
      <c r="D20" s="19">
        <v>5</v>
      </c>
      <c r="E20" s="19" t="s">
        <v>27</v>
      </c>
      <c r="F20" s="21"/>
      <c r="G20" s="22">
        <f t="shared" si="1"/>
        <v>0</v>
      </c>
      <c r="H20" s="27">
        <v>20</v>
      </c>
      <c r="I20" s="28">
        <f t="shared" si="2"/>
        <v>0</v>
      </c>
      <c r="J20" s="25">
        <v>4</v>
      </c>
    </row>
    <row r="21" spans="1:10" ht="27" customHeight="1">
      <c r="A21" s="16">
        <v>7</v>
      </c>
      <c r="B21" s="26" t="s">
        <v>32</v>
      </c>
      <c r="C21" s="26"/>
      <c r="D21" s="19">
        <v>5</v>
      </c>
      <c r="E21" s="19" t="s">
        <v>27</v>
      </c>
      <c r="F21" s="21"/>
      <c r="G21" s="22">
        <f t="shared" si="1"/>
        <v>0</v>
      </c>
      <c r="H21" s="27">
        <v>20</v>
      </c>
      <c r="I21" s="28">
        <f t="shared" si="2"/>
        <v>0</v>
      </c>
      <c r="J21" s="25">
        <v>4</v>
      </c>
    </row>
    <row r="22" spans="1:10" ht="27" customHeight="1">
      <c r="A22" s="16">
        <v>8</v>
      </c>
      <c r="B22" s="26" t="s">
        <v>33</v>
      </c>
      <c r="C22" s="26"/>
      <c r="D22" s="19">
        <v>5</v>
      </c>
      <c r="E22" s="19" t="s">
        <v>27</v>
      </c>
      <c r="F22" s="21"/>
      <c r="G22" s="22">
        <f t="shared" si="1"/>
        <v>0</v>
      </c>
      <c r="H22" s="27">
        <v>20</v>
      </c>
      <c r="I22" s="28">
        <f t="shared" si="2"/>
        <v>0</v>
      </c>
      <c r="J22" s="25">
        <v>4</v>
      </c>
    </row>
    <row r="23" spans="1:10" ht="27" customHeight="1">
      <c r="A23" s="16">
        <v>9</v>
      </c>
      <c r="B23" s="26" t="s">
        <v>34</v>
      </c>
      <c r="C23" s="26"/>
      <c r="D23" s="19">
        <v>2</v>
      </c>
      <c r="E23" s="19" t="s">
        <v>27</v>
      </c>
      <c r="F23" s="21"/>
      <c r="G23" s="22">
        <f t="shared" si="1"/>
        <v>0</v>
      </c>
      <c r="H23" s="27">
        <v>6</v>
      </c>
      <c r="I23" s="28">
        <f t="shared" si="2"/>
        <v>0</v>
      </c>
      <c r="J23" s="25">
        <v>3</v>
      </c>
    </row>
    <row r="24" spans="1:10" ht="27" customHeight="1">
      <c r="A24" s="16">
        <v>10</v>
      </c>
      <c r="B24" s="26" t="s">
        <v>35</v>
      </c>
      <c r="C24" s="26"/>
      <c r="D24" s="19">
        <v>1</v>
      </c>
      <c r="E24" s="19" t="s">
        <v>36</v>
      </c>
      <c r="F24" s="21"/>
      <c r="G24" s="22">
        <f t="shared" si="1"/>
        <v>0</v>
      </c>
      <c r="H24" s="27">
        <v>10</v>
      </c>
      <c r="I24" s="28">
        <f t="shared" si="2"/>
        <v>0</v>
      </c>
      <c r="J24" s="25">
        <v>10</v>
      </c>
    </row>
    <row r="25" spans="1:10" ht="27" customHeight="1">
      <c r="A25" s="16">
        <v>11</v>
      </c>
      <c r="B25" s="26" t="s">
        <v>37</v>
      </c>
      <c r="C25" s="26"/>
      <c r="D25" s="19">
        <v>20</v>
      </c>
      <c r="E25" s="19" t="s">
        <v>38</v>
      </c>
      <c r="F25" s="21"/>
      <c r="G25" s="22">
        <f t="shared" si="1"/>
        <v>0</v>
      </c>
      <c r="H25" s="27">
        <v>20</v>
      </c>
      <c r="I25" s="28">
        <f t="shared" si="2"/>
        <v>0</v>
      </c>
      <c r="J25" s="25">
        <v>1</v>
      </c>
    </row>
    <row r="26" spans="1:10" ht="39" customHeight="1">
      <c r="A26" s="13" t="s">
        <v>39</v>
      </c>
      <c r="B26" s="13"/>
      <c r="C26" s="13"/>
      <c r="D26" s="13"/>
      <c r="E26" s="13"/>
      <c r="F26" s="13"/>
      <c r="G26" s="14">
        <f>SUM(G27:G32)</f>
        <v>0</v>
      </c>
      <c r="H26" s="14"/>
      <c r="I26" s="15">
        <f>SUM(I27:I32)</f>
        <v>0</v>
      </c>
      <c r="J26" s="25"/>
    </row>
    <row r="27" spans="1:10" ht="27" customHeight="1">
      <c r="A27" s="16">
        <v>1</v>
      </c>
      <c r="B27" s="26" t="s">
        <v>40</v>
      </c>
      <c r="C27" s="26"/>
      <c r="D27" s="19">
        <v>25</v>
      </c>
      <c r="E27" s="20" t="s">
        <v>23</v>
      </c>
      <c r="F27" s="21"/>
      <c r="G27" s="22">
        <f aca="true" t="shared" si="3" ref="G27:G32">D27*F27</f>
        <v>0</v>
      </c>
      <c r="H27" s="27">
        <v>50</v>
      </c>
      <c r="I27" s="28">
        <f aca="true" t="shared" si="4" ref="I27:I32">IF(G27&gt;H27,H27,G27)</f>
        <v>0</v>
      </c>
      <c r="J27" s="25">
        <v>2</v>
      </c>
    </row>
    <row r="28" spans="1:10" ht="27" customHeight="1">
      <c r="A28" s="16">
        <v>2</v>
      </c>
      <c r="B28" s="26" t="s">
        <v>41</v>
      </c>
      <c r="C28" s="26"/>
      <c r="D28" s="19">
        <v>20</v>
      </c>
      <c r="E28" s="20" t="s">
        <v>38</v>
      </c>
      <c r="F28" s="21"/>
      <c r="G28" s="22">
        <f t="shared" si="3"/>
        <v>0</v>
      </c>
      <c r="H28" s="27">
        <v>20</v>
      </c>
      <c r="I28" s="28">
        <f t="shared" si="4"/>
        <v>0</v>
      </c>
      <c r="J28" s="25">
        <v>1</v>
      </c>
    </row>
    <row r="29" spans="1:10" ht="27" customHeight="1">
      <c r="A29" s="16">
        <v>3</v>
      </c>
      <c r="B29" s="26" t="s">
        <v>42</v>
      </c>
      <c r="C29" s="26"/>
      <c r="D29" s="19">
        <v>20</v>
      </c>
      <c r="E29" s="20" t="s">
        <v>43</v>
      </c>
      <c r="F29" s="21"/>
      <c r="G29" s="22">
        <f t="shared" si="3"/>
        <v>0</v>
      </c>
      <c r="H29" s="27">
        <v>20</v>
      </c>
      <c r="I29" s="28">
        <f t="shared" si="4"/>
        <v>0</v>
      </c>
      <c r="J29" s="25">
        <v>1</v>
      </c>
    </row>
    <row r="30" spans="1:10" ht="27" customHeight="1">
      <c r="A30" s="16">
        <v>4</v>
      </c>
      <c r="B30" s="26" t="s">
        <v>44</v>
      </c>
      <c r="C30" s="26"/>
      <c r="D30" s="19">
        <v>5</v>
      </c>
      <c r="E30" s="20" t="s">
        <v>45</v>
      </c>
      <c r="F30" s="21"/>
      <c r="G30" s="22">
        <f t="shared" si="3"/>
        <v>0</v>
      </c>
      <c r="H30" s="27">
        <v>10</v>
      </c>
      <c r="I30" s="28">
        <f t="shared" si="4"/>
        <v>0</v>
      </c>
      <c r="J30" s="25">
        <v>2</v>
      </c>
    </row>
    <row r="31" spans="1:10" ht="27" customHeight="1">
      <c r="A31" s="16">
        <v>5</v>
      </c>
      <c r="B31" s="26" t="s">
        <v>46</v>
      </c>
      <c r="C31" s="26"/>
      <c r="D31" s="19">
        <v>1</v>
      </c>
      <c r="E31" s="20" t="s">
        <v>36</v>
      </c>
      <c r="F31" s="21"/>
      <c r="G31" s="22">
        <f t="shared" si="3"/>
        <v>0</v>
      </c>
      <c r="H31" s="27">
        <v>10</v>
      </c>
      <c r="I31" s="28">
        <f t="shared" si="4"/>
        <v>0</v>
      </c>
      <c r="J31" s="25">
        <v>10</v>
      </c>
    </row>
    <row r="32" spans="1:10" ht="27" customHeight="1">
      <c r="A32" s="16">
        <v>6</v>
      </c>
      <c r="B32" s="26" t="s">
        <v>47</v>
      </c>
      <c r="C32" s="26"/>
      <c r="D32" s="19">
        <v>10</v>
      </c>
      <c r="E32" s="20" t="s">
        <v>48</v>
      </c>
      <c r="F32" s="21"/>
      <c r="G32" s="22">
        <f t="shared" si="3"/>
        <v>0</v>
      </c>
      <c r="H32" s="27">
        <v>10</v>
      </c>
      <c r="I32" s="28">
        <f t="shared" si="4"/>
        <v>0</v>
      </c>
      <c r="J32" s="25">
        <v>1</v>
      </c>
    </row>
    <row r="33" spans="1:10" ht="39" customHeight="1">
      <c r="A33" s="13" t="s">
        <v>49</v>
      </c>
      <c r="B33" s="13"/>
      <c r="C33" s="13"/>
      <c r="D33" s="13"/>
      <c r="E33" s="13"/>
      <c r="F33" s="13"/>
      <c r="G33" s="14">
        <f>SUM(G34:G36)</f>
        <v>0</v>
      </c>
      <c r="H33" s="14"/>
      <c r="I33" s="15">
        <f>SUM(I34:I36)</f>
        <v>0</v>
      </c>
      <c r="J33" s="25"/>
    </row>
    <row r="34" spans="1:10" ht="27" customHeight="1">
      <c r="A34" s="16">
        <v>1</v>
      </c>
      <c r="B34" s="26" t="s">
        <v>50</v>
      </c>
      <c r="C34" s="26"/>
      <c r="D34" s="19">
        <v>10</v>
      </c>
      <c r="E34" s="20" t="s">
        <v>51</v>
      </c>
      <c r="F34" s="21"/>
      <c r="G34" s="22">
        <f aca="true" t="shared" si="5" ref="G34:G36">D34*F34</f>
        <v>0</v>
      </c>
      <c r="H34" s="27">
        <v>10</v>
      </c>
      <c r="I34" s="28">
        <f aca="true" t="shared" si="6" ref="I34:I36">IF(G34&gt;H34,H34,G34)</f>
        <v>0</v>
      </c>
      <c r="J34" s="25">
        <v>1</v>
      </c>
    </row>
    <row r="35" spans="1:10" ht="27" customHeight="1">
      <c r="A35" s="16">
        <v>2</v>
      </c>
      <c r="B35" s="26" t="s">
        <v>52</v>
      </c>
      <c r="C35" s="26"/>
      <c r="D35" s="19">
        <v>10</v>
      </c>
      <c r="E35" s="20" t="s">
        <v>53</v>
      </c>
      <c r="F35" s="21"/>
      <c r="G35" s="22">
        <f t="shared" si="5"/>
        <v>0</v>
      </c>
      <c r="H35" s="27">
        <v>10</v>
      </c>
      <c r="I35" s="28">
        <f t="shared" si="6"/>
        <v>0</v>
      </c>
      <c r="J35" s="25">
        <v>1</v>
      </c>
    </row>
    <row r="36" spans="1:10" ht="27" customHeight="1">
      <c r="A36" s="16">
        <v>3</v>
      </c>
      <c r="B36" s="26" t="s">
        <v>54</v>
      </c>
      <c r="C36" s="26"/>
      <c r="D36" s="19">
        <v>5</v>
      </c>
      <c r="E36" s="20" t="s">
        <v>53</v>
      </c>
      <c r="F36" s="21"/>
      <c r="G36" s="22">
        <f t="shared" si="5"/>
        <v>0</v>
      </c>
      <c r="H36" s="27">
        <v>5</v>
      </c>
      <c r="I36" s="28">
        <f t="shared" si="6"/>
        <v>0</v>
      </c>
      <c r="J36" s="25">
        <v>1</v>
      </c>
    </row>
    <row r="37" spans="1:9" ht="39" customHeight="1">
      <c r="A37" s="29" t="s">
        <v>55</v>
      </c>
      <c r="B37" s="29"/>
      <c r="C37" s="29"/>
      <c r="D37" s="29"/>
      <c r="E37" s="29"/>
      <c r="F37" s="29"/>
      <c r="G37" s="30"/>
      <c r="H37" s="30"/>
      <c r="I37" s="15">
        <f>I33+I26+I14+I7</f>
        <v>0</v>
      </c>
    </row>
    <row r="38" spans="1:9" ht="33.75" customHeight="1">
      <c r="A38" s="31" t="s">
        <v>56</v>
      </c>
      <c r="B38" s="31"/>
      <c r="C38" s="32"/>
      <c r="D38" s="32"/>
      <c r="E38" s="33" t="s">
        <v>57</v>
      </c>
      <c r="F38" s="33"/>
      <c r="G38" s="34">
        <v>43685</v>
      </c>
      <c r="H38" s="34"/>
      <c r="I38" s="34"/>
    </row>
    <row r="39" ht="53.25"/>
    <row r="40" ht="21.75"/>
    <row r="41" ht="42.75"/>
    <row r="42" ht="42.75"/>
    <row r="43" ht="32.25"/>
    <row r="44" ht="53.25"/>
    <row r="45" ht="32.25"/>
    <row r="47" ht="42.75"/>
    <row r="48" ht="42.75"/>
    <row r="49" ht="42.75"/>
    <row r="51" ht="42.75"/>
    <row r="52" ht="42.75"/>
    <row r="53" ht="53.25"/>
    <row r="54" ht="53.25"/>
    <row r="55" ht="32.25"/>
    <row r="56" ht="53.25"/>
    <row r="57" ht="21.75"/>
    <row r="58" ht="53.25"/>
    <row r="59" ht="53.25"/>
    <row r="60" ht="53.25"/>
    <row r="61" ht="53.25"/>
    <row r="62" ht="63.75"/>
  </sheetData>
  <sheetProtection password="8670" sheet="1" selectLockedCells="1"/>
  <mergeCells count="44">
    <mergeCell ref="A1:B3"/>
    <mergeCell ref="C1:I1"/>
    <mergeCell ref="C2:I2"/>
    <mergeCell ref="C3:I3"/>
    <mergeCell ref="A4:I4"/>
    <mergeCell ref="A5:B5"/>
    <mergeCell ref="C5:E5"/>
    <mergeCell ref="F5:G5"/>
    <mergeCell ref="H5:I5"/>
    <mergeCell ref="A6:C6"/>
    <mergeCell ref="A7:F7"/>
    <mergeCell ref="A8:A12"/>
    <mergeCell ref="B8:B12"/>
    <mergeCell ref="H8:H12"/>
    <mergeCell ref="I8:I12"/>
    <mergeCell ref="B13:C13"/>
    <mergeCell ref="A14:F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F26"/>
    <mergeCell ref="B27:C27"/>
    <mergeCell ref="B28:C28"/>
    <mergeCell ref="B29:C29"/>
    <mergeCell ref="B30:C30"/>
    <mergeCell ref="B31:C31"/>
    <mergeCell ref="B32:C32"/>
    <mergeCell ref="A33:F33"/>
    <mergeCell ref="B34:C34"/>
    <mergeCell ref="B35:C35"/>
    <mergeCell ref="B36:C36"/>
    <mergeCell ref="A37:F37"/>
    <mergeCell ref="A38:B38"/>
    <mergeCell ref="C38:D38"/>
    <mergeCell ref="E38:F38"/>
    <mergeCell ref="G38:I38"/>
  </mergeCells>
  <dataValidations count="1">
    <dataValidation operator="equal" allowBlank="1" showErrorMessage="1" sqref="F8:F36">
      <formula1>0</formula1>
    </dataValidation>
  </dataValidations>
  <printOptions horizontalCentered="1" verticalCentered="1"/>
  <pageMargins left="0.30069444444444443" right="0.34652777777777777" top="0.7875" bottom="0.7875" header="0.5118055555555555" footer="0.5118055555555555"/>
  <pageSetup firstPageNumber="1" useFirstPageNumber="1" horizontalDpi="300" verticalDpi="3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Olivete</dc:creator>
  <cp:keywords/>
  <dc:description/>
  <cp:lastModifiedBy>André Olivete</cp:lastModifiedBy>
  <cp:lastPrinted>2019-08-08T11:36:13Z</cp:lastPrinted>
  <dcterms:created xsi:type="dcterms:W3CDTF">2019-06-06T23:48:19Z</dcterms:created>
  <dcterms:modified xsi:type="dcterms:W3CDTF">2019-08-08T19:17:53Z</dcterms:modified>
  <cp:category/>
  <cp:version/>
  <cp:contentType/>
  <cp:contentStatus/>
  <cp:revision>9</cp:revision>
</cp:coreProperties>
</file>